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38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<sst xmlns="http://schemas.openxmlformats.org/spreadsheetml/2006/main" count="75" uniqueCount="64">
  <si>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Player name</t>
  </si>
  <si>
    <t>No.</t>
  </si>
  <si>
    <t>GP</t>
  </si>
  <si>
    <t>Shots</t>
  </si>
  <si>
    <t>Goals</t>
  </si>
  <si>
    <t>Assists</t>
  </si>
  <si>
    <t>Points</t>
  </si>
  <si>
    <t>G. For</t>
  </si>
  <si>
    <t>PPG</t>
  </si>
  <si>
    <t>Against</t>
  </si>
  <si>
    <t>Short.</t>
  </si>
  <si>
    <t>+/-</t>
  </si>
  <si>
    <t>PM</t>
  </si>
  <si>
    <t>-</t>
  </si>
  <si>
    <t>TOTALS</t>
  </si>
  <si>
    <t>Averages-per game</t>
  </si>
  <si>
    <t>Goalies</t>
  </si>
  <si>
    <t>Win</t>
  </si>
  <si>
    <t>Loss</t>
  </si>
  <si>
    <t>Tie</t>
  </si>
  <si>
    <t>Saves</t>
  </si>
  <si>
    <t>GA</t>
  </si>
  <si>
    <t>GAA</t>
  </si>
  <si>
    <t>Save %</t>
  </si>
  <si>
    <t>ENG</t>
  </si>
  <si>
    <t>Totals</t>
  </si>
  <si>
    <t>Wins</t>
  </si>
  <si>
    <t>Losses</t>
  </si>
  <si>
    <t>Ties</t>
  </si>
  <si>
    <t>%</t>
  </si>
  <si>
    <t>Situation</t>
  </si>
  <si>
    <t>Home Games</t>
  </si>
  <si>
    <t>Away Games</t>
  </si>
  <si>
    <t>Neutral Site</t>
  </si>
  <si>
    <t>Overall</t>
  </si>
  <si>
    <t>Overtime Games</t>
  </si>
  <si>
    <t>We Score First</t>
  </si>
  <si>
    <t>One Goal Games</t>
  </si>
  <si>
    <t>They Score First</t>
  </si>
  <si>
    <t>Benson, David</t>
  </si>
  <si>
    <t>Bressler, Adam</t>
  </si>
  <si>
    <t>Chasney, Matt</t>
  </si>
  <si>
    <t>DesLauriers, Kevin</t>
  </si>
  <si>
    <t>Hartung, Tim</t>
  </si>
  <si>
    <t>Jukuri, Jon</t>
  </si>
  <si>
    <t>Marple, Brant</t>
  </si>
  <si>
    <t>Olver, Darin</t>
  </si>
  <si>
    <t>Panchenko, A.J.</t>
  </si>
  <si>
    <t>Panchenko, Andrew</t>
  </si>
  <si>
    <t>Ryan, Nate</t>
  </si>
  <si>
    <t>Alamano, Orlando</t>
  </si>
  <si>
    <t>Wong, Andy</t>
  </si>
  <si>
    <t>Johnson, Kevin</t>
  </si>
  <si>
    <t>Plaszcz, Bryan</t>
  </si>
  <si>
    <t>Krob, Josh</t>
  </si>
  <si>
    <t>Bressler, Jason</t>
  </si>
  <si>
    <t>Mathre, Josh</t>
  </si>
  <si>
    <t>Salay, Brady</t>
  </si>
  <si>
    <t>Kleven, Braeden</t>
  </si>
  <si>
    <t>Others</t>
  </si>
  <si>
    <t>Brigl, Tyler</t>
  </si>
  <si>
    <t>B. Shots</t>
  </si>
  <si>
    <t>MP</t>
  </si>
  <si>
    <t>Bauler, Sam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</si>
</sst>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Geneva"/>
      <family val="2"/>
    </font>
    <font>
      <b/>
      <sz val="10"/>
      <name val="Geneva"/>
      <family val="0"/>
    </font>
    <font>
      <b/>
      <sz val="10"/>
      <name val="Arial"/>
      <family val="0"/>
    </font>
    <font>
      <sz val="9"/>
      <name val="Arial"/>
      <family val="2"/>
    </font>
    <font>
      <sz val="10"/>
      <name val="Geneva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6.8515625" style="0" customWidth="1"/>
    <col min="2" max="2" width="4.7109375" style="0" customWidth="1"/>
    <col min="3" max="3" width="6.7109375" style="0" customWidth="1"/>
    <col min="14" max="14" width="9.140625" style="31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5" t="s">
        <v>12</v>
      </c>
      <c r="N1" s="30" t="s">
        <v>61</v>
      </c>
    </row>
    <row r="2" spans="1:14" ht="12.75">
      <c r="A2" s="19" t="s">
        <v>51</v>
      </c>
      <c r="B2" s="4">
        <v>2</v>
      </c>
      <c r="C2" s="10">
        <v>26</v>
      </c>
      <c r="D2" s="10">
        <v>25</v>
      </c>
      <c r="E2" s="10">
        <v>4</v>
      </c>
      <c r="F2" s="10">
        <v>2</v>
      </c>
      <c r="G2" s="10">
        <f aca="true" t="shared" si="0" ref="G2:G23">SUM(E2:F2)</f>
        <v>6</v>
      </c>
      <c r="H2" s="10">
        <v>9</v>
      </c>
      <c r="I2" s="10">
        <v>2</v>
      </c>
      <c r="J2" s="10">
        <v>13</v>
      </c>
      <c r="K2" s="10">
        <v>0</v>
      </c>
      <c r="L2" s="10">
        <f aca="true" t="shared" si="1" ref="L2:L23">SUM(H2-I2)-(J2-K2)</f>
        <v>-6</v>
      </c>
      <c r="M2" s="26">
        <v>0</v>
      </c>
      <c r="N2" s="10">
        <v>5</v>
      </c>
    </row>
    <row r="3" spans="1:14" ht="12.75">
      <c r="A3" s="19" t="s">
        <v>39</v>
      </c>
      <c r="B3" s="4">
        <v>3</v>
      </c>
      <c r="C3" s="10">
        <v>27</v>
      </c>
      <c r="D3" s="10">
        <v>26</v>
      </c>
      <c r="E3" s="10">
        <v>1</v>
      </c>
      <c r="F3" s="10">
        <v>4</v>
      </c>
      <c r="G3" s="10">
        <f t="shared" si="0"/>
        <v>5</v>
      </c>
      <c r="H3" s="10">
        <v>33</v>
      </c>
      <c r="I3" s="10">
        <v>4</v>
      </c>
      <c r="J3" s="10">
        <v>23</v>
      </c>
      <c r="K3" s="10">
        <v>2</v>
      </c>
      <c r="L3" s="10">
        <f t="shared" si="1"/>
        <v>8</v>
      </c>
      <c r="M3" s="26">
        <v>12</v>
      </c>
      <c r="N3" s="10">
        <v>2</v>
      </c>
    </row>
    <row r="4" spans="1:14" ht="12.75">
      <c r="A4" s="19" t="s">
        <v>40</v>
      </c>
      <c r="B4" s="4">
        <v>4</v>
      </c>
      <c r="C4" s="10">
        <v>27</v>
      </c>
      <c r="D4" s="10">
        <v>65</v>
      </c>
      <c r="E4" s="10">
        <v>2</v>
      </c>
      <c r="F4" s="10">
        <v>15</v>
      </c>
      <c r="G4" s="10">
        <f t="shared" si="0"/>
        <v>17</v>
      </c>
      <c r="H4" s="10">
        <v>72</v>
      </c>
      <c r="I4" s="10">
        <v>18</v>
      </c>
      <c r="J4" s="10">
        <v>27</v>
      </c>
      <c r="K4" s="10">
        <v>7</v>
      </c>
      <c r="L4" s="10">
        <f t="shared" si="1"/>
        <v>34</v>
      </c>
      <c r="M4" s="26">
        <v>12</v>
      </c>
      <c r="N4" s="10">
        <v>15</v>
      </c>
    </row>
    <row r="5" spans="1:14" ht="12.75">
      <c r="A5" s="19" t="s">
        <v>52</v>
      </c>
      <c r="B5" s="4">
        <v>5</v>
      </c>
      <c r="C5" s="10">
        <v>27</v>
      </c>
      <c r="D5" s="10">
        <v>7</v>
      </c>
      <c r="E5" s="10">
        <v>0</v>
      </c>
      <c r="F5" s="10">
        <v>0</v>
      </c>
      <c r="G5" s="10">
        <f>SUM(E5:F5)</f>
        <v>0</v>
      </c>
      <c r="H5" s="10">
        <v>9</v>
      </c>
      <c r="I5" s="10">
        <v>0</v>
      </c>
      <c r="J5" s="10">
        <v>7</v>
      </c>
      <c r="K5" s="10">
        <v>1</v>
      </c>
      <c r="L5" s="10">
        <f t="shared" si="1"/>
        <v>3</v>
      </c>
      <c r="M5" s="26">
        <v>6</v>
      </c>
      <c r="N5" s="10">
        <v>1</v>
      </c>
    </row>
    <row r="6" spans="1:14" ht="12.75">
      <c r="A6" s="19" t="s">
        <v>42</v>
      </c>
      <c r="B6" s="4">
        <v>6</v>
      </c>
      <c r="C6" s="10">
        <v>27</v>
      </c>
      <c r="D6" s="10">
        <v>16</v>
      </c>
      <c r="E6" s="10">
        <v>0</v>
      </c>
      <c r="F6" s="10">
        <v>2</v>
      </c>
      <c r="G6" s="10">
        <f t="shared" si="0"/>
        <v>2</v>
      </c>
      <c r="H6" s="10">
        <v>6</v>
      </c>
      <c r="I6" s="10">
        <v>0</v>
      </c>
      <c r="J6" s="10">
        <v>9</v>
      </c>
      <c r="K6" s="10">
        <v>0</v>
      </c>
      <c r="L6" s="10">
        <f t="shared" si="1"/>
        <v>-3</v>
      </c>
      <c r="M6" s="26">
        <v>4</v>
      </c>
      <c r="N6" s="10">
        <v>7</v>
      </c>
    </row>
    <row r="7" spans="1:14" ht="12.75">
      <c r="A7" s="19" t="s">
        <v>53</v>
      </c>
      <c r="B7" s="4">
        <v>7</v>
      </c>
      <c r="C7" s="10">
        <v>27</v>
      </c>
      <c r="D7" s="10">
        <v>22</v>
      </c>
      <c r="E7" s="10">
        <v>2</v>
      </c>
      <c r="F7" s="10">
        <v>4</v>
      </c>
      <c r="G7" s="10">
        <f t="shared" si="0"/>
        <v>6</v>
      </c>
      <c r="H7" s="10">
        <v>27</v>
      </c>
      <c r="I7" s="10">
        <v>2</v>
      </c>
      <c r="J7" s="10">
        <v>18</v>
      </c>
      <c r="K7" s="10">
        <v>2</v>
      </c>
      <c r="L7" s="10">
        <f t="shared" si="1"/>
        <v>9</v>
      </c>
      <c r="M7" s="26">
        <v>12</v>
      </c>
      <c r="N7" s="10">
        <v>10</v>
      </c>
    </row>
    <row r="8" spans="1:14" ht="12.75">
      <c r="A8" s="19" t="s">
        <v>46</v>
      </c>
      <c r="B8" s="4">
        <v>8</v>
      </c>
      <c r="C8" s="10">
        <v>26</v>
      </c>
      <c r="D8" s="10">
        <v>143</v>
      </c>
      <c r="E8" s="10">
        <v>32</v>
      </c>
      <c r="F8" s="10">
        <v>37</v>
      </c>
      <c r="G8" s="10">
        <f>SUM(E8:F8)</f>
        <v>69</v>
      </c>
      <c r="H8" s="10">
        <v>79</v>
      </c>
      <c r="I8" s="10">
        <v>17</v>
      </c>
      <c r="J8" s="10">
        <v>24</v>
      </c>
      <c r="K8" s="10">
        <v>7</v>
      </c>
      <c r="L8" s="10">
        <f t="shared" si="1"/>
        <v>45</v>
      </c>
      <c r="M8" s="26">
        <v>14</v>
      </c>
      <c r="N8" s="10">
        <v>6</v>
      </c>
    </row>
    <row r="9" spans="1:14" ht="12.75">
      <c r="A9" s="19" t="s">
        <v>54</v>
      </c>
      <c r="B9" s="5">
        <v>9</v>
      </c>
      <c r="C9" s="10">
        <v>23</v>
      </c>
      <c r="D9" s="10">
        <v>0</v>
      </c>
      <c r="E9" s="10">
        <v>0</v>
      </c>
      <c r="F9" s="10">
        <v>0</v>
      </c>
      <c r="G9" s="10">
        <f t="shared" si="0"/>
        <v>0</v>
      </c>
      <c r="H9" s="10">
        <v>0</v>
      </c>
      <c r="I9" s="10">
        <v>0</v>
      </c>
      <c r="J9" s="10">
        <v>2</v>
      </c>
      <c r="K9" s="10">
        <v>0</v>
      </c>
      <c r="L9" s="10">
        <f t="shared" si="1"/>
        <v>-2</v>
      </c>
      <c r="M9" s="26">
        <v>0</v>
      </c>
      <c r="N9" s="10">
        <v>0</v>
      </c>
    </row>
    <row r="10" spans="1:14" ht="12.75">
      <c r="A10" s="19" t="s">
        <v>43</v>
      </c>
      <c r="B10" s="4">
        <v>10</v>
      </c>
      <c r="C10" s="10">
        <v>27</v>
      </c>
      <c r="D10" s="10">
        <v>93</v>
      </c>
      <c r="E10" s="10">
        <v>20</v>
      </c>
      <c r="F10" s="10">
        <v>39</v>
      </c>
      <c r="G10" s="10">
        <f t="shared" si="0"/>
        <v>59</v>
      </c>
      <c r="H10" s="10">
        <v>78</v>
      </c>
      <c r="I10" s="10">
        <v>18</v>
      </c>
      <c r="J10" s="10">
        <v>18</v>
      </c>
      <c r="K10" s="10">
        <v>1</v>
      </c>
      <c r="L10" s="10">
        <f t="shared" si="1"/>
        <v>43</v>
      </c>
      <c r="M10" s="26">
        <v>8</v>
      </c>
      <c r="N10" s="10">
        <v>6</v>
      </c>
    </row>
    <row r="11" spans="1:14" ht="12.75">
      <c r="A11" s="19" t="s">
        <v>48</v>
      </c>
      <c r="B11" s="4">
        <v>11</v>
      </c>
      <c r="C11" s="10">
        <v>27</v>
      </c>
      <c r="D11" s="10">
        <v>127</v>
      </c>
      <c r="E11" s="10">
        <v>17</v>
      </c>
      <c r="F11" s="10">
        <v>43</v>
      </c>
      <c r="G11" s="10">
        <f>SUM(E11:F11)</f>
        <v>60</v>
      </c>
      <c r="H11" s="10">
        <v>83</v>
      </c>
      <c r="I11" s="10">
        <v>18</v>
      </c>
      <c r="J11" s="10">
        <v>22</v>
      </c>
      <c r="K11" s="10">
        <v>6</v>
      </c>
      <c r="L11" s="10">
        <f t="shared" si="1"/>
        <v>49</v>
      </c>
      <c r="M11" s="26">
        <v>10</v>
      </c>
      <c r="N11" s="10">
        <v>14</v>
      </c>
    </row>
    <row r="12" spans="1:14" ht="12.75">
      <c r="A12" s="19" t="s">
        <v>55</v>
      </c>
      <c r="B12" s="4">
        <v>12</v>
      </c>
      <c r="C12" s="10">
        <v>20</v>
      </c>
      <c r="D12" s="10">
        <v>5</v>
      </c>
      <c r="E12" s="10">
        <v>1</v>
      </c>
      <c r="F12" s="10">
        <v>2</v>
      </c>
      <c r="G12" s="10">
        <f t="shared" si="0"/>
        <v>3</v>
      </c>
      <c r="H12" s="10">
        <v>4</v>
      </c>
      <c r="I12" s="10">
        <v>0</v>
      </c>
      <c r="J12" s="10">
        <v>2</v>
      </c>
      <c r="K12" s="10">
        <v>1</v>
      </c>
      <c r="L12" s="10">
        <f t="shared" si="1"/>
        <v>3</v>
      </c>
      <c r="M12" s="26">
        <v>10</v>
      </c>
      <c r="N12" s="10">
        <v>0</v>
      </c>
    </row>
    <row r="13" spans="1:14" ht="12.75">
      <c r="A13" s="19" t="s">
        <v>44</v>
      </c>
      <c r="B13" s="4">
        <v>14</v>
      </c>
      <c r="C13" s="10">
        <v>27</v>
      </c>
      <c r="D13" s="10">
        <v>20</v>
      </c>
      <c r="E13" s="10">
        <v>2</v>
      </c>
      <c r="F13" s="10">
        <v>3</v>
      </c>
      <c r="G13" s="10">
        <f>SUM(E13:F13)</f>
        <v>5</v>
      </c>
      <c r="H13" s="10">
        <v>7</v>
      </c>
      <c r="I13" s="10">
        <v>3</v>
      </c>
      <c r="J13" s="10">
        <v>5</v>
      </c>
      <c r="K13" s="10">
        <v>0</v>
      </c>
      <c r="L13" s="10">
        <f t="shared" si="1"/>
        <v>-1</v>
      </c>
      <c r="M13" s="26">
        <v>2</v>
      </c>
      <c r="N13" s="10">
        <v>6</v>
      </c>
    </row>
    <row r="14" spans="1:14" ht="12.75">
      <c r="A14" s="19" t="s">
        <v>63</v>
      </c>
      <c r="B14" s="4">
        <v>15</v>
      </c>
      <c r="C14" s="10">
        <v>9</v>
      </c>
      <c r="D14" s="10">
        <v>9</v>
      </c>
      <c r="E14" s="10">
        <v>1</v>
      </c>
      <c r="F14" s="10">
        <v>2</v>
      </c>
      <c r="G14" s="10">
        <f t="shared" si="0"/>
        <v>3</v>
      </c>
      <c r="H14" s="10">
        <v>3</v>
      </c>
      <c r="I14" s="10">
        <v>0</v>
      </c>
      <c r="J14" s="10">
        <v>2</v>
      </c>
      <c r="K14" s="10">
        <v>0</v>
      </c>
      <c r="L14" s="10">
        <f t="shared" si="1"/>
        <v>1</v>
      </c>
      <c r="M14" s="26">
        <v>0</v>
      </c>
      <c r="N14" s="10">
        <v>1</v>
      </c>
    </row>
    <row r="15" spans="1:14" ht="12.75">
      <c r="A15" s="19" t="s">
        <v>45</v>
      </c>
      <c r="B15" s="4">
        <v>16</v>
      </c>
      <c r="C15" s="10">
        <v>27</v>
      </c>
      <c r="D15" s="10">
        <v>47</v>
      </c>
      <c r="E15" s="10">
        <v>0</v>
      </c>
      <c r="F15" s="10">
        <v>10</v>
      </c>
      <c r="G15" s="10">
        <f t="shared" si="0"/>
        <v>10</v>
      </c>
      <c r="H15" s="10">
        <v>16</v>
      </c>
      <c r="I15" s="10">
        <v>5</v>
      </c>
      <c r="J15" s="10">
        <v>17</v>
      </c>
      <c r="K15" s="10">
        <v>0</v>
      </c>
      <c r="L15" s="10">
        <f t="shared" si="1"/>
        <v>-6</v>
      </c>
      <c r="M15" s="26">
        <v>4</v>
      </c>
      <c r="N15" s="10">
        <v>7</v>
      </c>
    </row>
    <row r="16" spans="1:14" ht="12.75">
      <c r="A16" s="19" t="s">
        <v>49</v>
      </c>
      <c r="B16" s="4">
        <v>17</v>
      </c>
      <c r="C16" s="10">
        <v>27</v>
      </c>
      <c r="D16" s="10">
        <v>83</v>
      </c>
      <c r="E16" s="10">
        <v>13</v>
      </c>
      <c r="F16" s="10">
        <v>7</v>
      </c>
      <c r="G16" s="10">
        <f t="shared" si="0"/>
        <v>20</v>
      </c>
      <c r="H16" s="10">
        <v>22</v>
      </c>
      <c r="I16" s="10">
        <v>6</v>
      </c>
      <c r="J16" s="10">
        <v>16</v>
      </c>
      <c r="K16" s="10">
        <v>1</v>
      </c>
      <c r="L16" s="10">
        <f t="shared" si="1"/>
        <v>1</v>
      </c>
      <c r="M16" s="26">
        <v>10</v>
      </c>
      <c r="N16" s="10">
        <v>8</v>
      </c>
    </row>
    <row r="17" spans="1:14" ht="12.75">
      <c r="A17" s="19" t="s">
        <v>56</v>
      </c>
      <c r="B17" s="4">
        <v>18</v>
      </c>
      <c r="C17" s="10">
        <v>17</v>
      </c>
      <c r="D17" s="10">
        <v>3</v>
      </c>
      <c r="E17" s="10">
        <v>0</v>
      </c>
      <c r="F17" s="10">
        <v>1</v>
      </c>
      <c r="G17" s="10">
        <f t="shared" si="0"/>
        <v>1</v>
      </c>
      <c r="H17" s="10">
        <v>1</v>
      </c>
      <c r="I17" s="10">
        <v>0</v>
      </c>
      <c r="J17" s="10">
        <v>1</v>
      </c>
      <c r="K17" s="10">
        <v>1</v>
      </c>
      <c r="L17" s="10">
        <f t="shared" si="1"/>
        <v>1</v>
      </c>
      <c r="M17" s="26">
        <v>2</v>
      </c>
      <c r="N17" s="10">
        <v>1</v>
      </c>
    </row>
    <row r="18" spans="1:14" ht="12.75">
      <c r="A18" s="19" t="s">
        <v>41</v>
      </c>
      <c r="B18" s="4">
        <v>19</v>
      </c>
      <c r="C18" s="10">
        <v>27</v>
      </c>
      <c r="D18" s="10">
        <v>71</v>
      </c>
      <c r="E18" s="10">
        <v>12</v>
      </c>
      <c r="F18" s="10">
        <v>9</v>
      </c>
      <c r="G18" s="10">
        <f t="shared" si="0"/>
        <v>21</v>
      </c>
      <c r="H18" s="10">
        <v>32</v>
      </c>
      <c r="I18" s="10">
        <v>18</v>
      </c>
      <c r="J18" s="10">
        <v>16</v>
      </c>
      <c r="K18" s="10">
        <v>3</v>
      </c>
      <c r="L18" s="10">
        <f t="shared" si="1"/>
        <v>1</v>
      </c>
      <c r="M18" s="26">
        <v>42</v>
      </c>
      <c r="N18" s="10">
        <v>4</v>
      </c>
    </row>
    <row r="19" spans="1:14" ht="12.75">
      <c r="A19" s="19" t="s">
        <v>47</v>
      </c>
      <c r="B19" s="4">
        <v>20</v>
      </c>
      <c r="C19" s="10">
        <v>27</v>
      </c>
      <c r="D19" s="10">
        <v>32</v>
      </c>
      <c r="E19" s="10">
        <v>1</v>
      </c>
      <c r="F19" s="10">
        <v>6</v>
      </c>
      <c r="G19" s="10">
        <f t="shared" si="0"/>
        <v>7</v>
      </c>
      <c r="H19" s="10">
        <v>55</v>
      </c>
      <c r="I19" s="10">
        <v>4</v>
      </c>
      <c r="J19" s="10">
        <v>28</v>
      </c>
      <c r="K19" s="10">
        <v>8</v>
      </c>
      <c r="L19" s="10">
        <f t="shared" si="1"/>
        <v>31</v>
      </c>
      <c r="M19" s="26">
        <v>20</v>
      </c>
      <c r="N19" s="10">
        <v>26</v>
      </c>
    </row>
    <row r="20" spans="1:14" ht="12.75">
      <c r="A20" s="19" t="s">
        <v>57</v>
      </c>
      <c r="B20" s="4">
        <v>21</v>
      </c>
      <c r="C20" s="10">
        <v>23</v>
      </c>
      <c r="D20" s="10">
        <v>10</v>
      </c>
      <c r="E20" s="10">
        <v>1</v>
      </c>
      <c r="F20" s="10">
        <v>1</v>
      </c>
      <c r="G20" s="10">
        <f>SUM(E20:F20)</f>
        <v>2</v>
      </c>
      <c r="H20" s="10">
        <v>2</v>
      </c>
      <c r="I20" s="10">
        <v>0</v>
      </c>
      <c r="J20" s="10">
        <v>4</v>
      </c>
      <c r="K20" s="10">
        <v>0</v>
      </c>
      <c r="L20" s="10">
        <f t="shared" si="1"/>
        <v>-2</v>
      </c>
      <c r="M20" s="26">
        <v>0</v>
      </c>
      <c r="N20" s="10">
        <v>0</v>
      </c>
    </row>
    <row r="21" spans="1:14" ht="12.75">
      <c r="A21" s="19" t="s">
        <v>58</v>
      </c>
      <c r="B21" s="4">
        <v>22</v>
      </c>
      <c r="C21" s="10">
        <v>27</v>
      </c>
      <c r="D21" s="10">
        <v>3</v>
      </c>
      <c r="E21" s="10">
        <v>1</v>
      </c>
      <c r="F21" s="10">
        <v>1</v>
      </c>
      <c r="G21" s="10">
        <f t="shared" si="0"/>
        <v>2</v>
      </c>
      <c r="H21" s="10">
        <v>4</v>
      </c>
      <c r="I21" s="10">
        <v>0</v>
      </c>
      <c r="J21" s="10">
        <v>2</v>
      </c>
      <c r="K21" s="10">
        <v>0</v>
      </c>
      <c r="L21" s="10">
        <f t="shared" si="1"/>
        <v>2</v>
      </c>
      <c r="M21" s="26">
        <v>2</v>
      </c>
      <c r="N21" s="10">
        <v>0</v>
      </c>
    </row>
    <row r="22" spans="1:14" ht="12.75">
      <c r="A22" s="19" t="s">
        <v>59</v>
      </c>
      <c r="B22" s="4"/>
      <c r="C22" s="10">
        <v>3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  <c r="M22" s="26">
        <v>2</v>
      </c>
      <c r="N22" s="10">
        <v>0</v>
      </c>
    </row>
    <row r="23" spans="1:14" ht="12.75">
      <c r="A23" s="6" t="s">
        <v>14</v>
      </c>
      <c r="B23" s="7" t="s">
        <v>13</v>
      </c>
      <c r="C23" s="10">
        <v>26</v>
      </c>
      <c r="D23" s="10">
        <f>SUM(D2:D21)</f>
        <v>807</v>
      </c>
      <c r="E23" s="10">
        <f>SUM(E2:E21)</f>
        <v>110</v>
      </c>
      <c r="F23" s="10">
        <f>SUM(F2:F21)</f>
        <v>188</v>
      </c>
      <c r="G23" s="10">
        <f t="shared" si="0"/>
        <v>298</v>
      </c>
      <c r="H23" s="10">
        <f>SUM(E23)</f>
        <v>110</v>
      </c>
      <c r="I23" s="10">
        <v>22</v>
      </c>
      <c r="J23" s="10">
        <f>SUM(I29+L29)</f>
        <v>58</v>
      </c>
      <c r="K23" s="10">
        <v>10</v>
      </c>
      <c r="L23" s="10">
        <f t="shared" si="1"/>
        <v>40</v>
      </c>
      <c r="M23" s="26">
        <f>SUM(M2:M22)</f>
        <v>172</v>
      </c>
      <c r="N23" s="10">
        <f>SUM(N2:N22)</f>
        <v>119</v>
      </c>
    </row>
    <row r="24" spans="1:14" ht="12.75">
      <c r="A24" s="8" t="s">
        <v>15</v>
      </c>
      <c r="B24" s="4"/>
      <c r="C24" s="10"/>
      <c r="D24" s="23">
        <f>SUM(D23/C23)</f>
        <v>31.03846153846154</v>
      </c>
      <c r="E24" s="23">
        <f>SUM(E23/C23)</f>
        <v>4.230769230769231</v>
      </c>
      <c r="F24" s="10"/>
      <c r="G24" s="10"/>
      <c r="H24" s="10"/>
      <c r="I24" s="23">
        <f>SUM(I23/C23)</f>
        <v>0.8461538461538461</v>
      </c>
      <c r="J24" s="10"/>
      <c r="K24" s="23">
        <f>SUM(K23/C23)</f>
        <v>0.38461538461538464</v>
      </c>
      <c r="L24" s="10"/>
      <c r="M24" s="27">
        <f>SUM(M23/C23)</f>
        <v>6.615384615384615</v>
      </c>
      <c r="N24" s="23">
        <f>SUM(N23/C23)</f>
        <v>4.576923076923077</v>
      </c>
    </row>
    <row r="25" spans="1:14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6"/>
      <c r="N25" s="10"/>
    </row>
    <row r="26" spans="1:14" ht="12.75">
      <c r="A26" s="11" t="s">
        <v>16</v>
      </c>
      <c r="B26" s="12" t="s">
        <v>1</v>
      </c>
      <c r="C26" s="12" t="s">
        <v>2</v>
      </c>
      <c r="D26" s="12" t="s">
        <v>17</v>
      </c>
      <c r="E26" s="12" t="s">
        <v>18</v>
      </c>
      <c r="F26" s="12" t="s">
        <v>19</v>
      </c>
      <c r="G26" s="12" t="s">
        <v>3</v>
      </c>
      <c r="H26" s="12" t="s">
        <v>20</v>
      </c>
      <c r="I26" s="12" t="s">
        <v>21</v>
      </c>
      <c r="J26" s="12" t="s">
        <v>22</v>
      </c>
      <c r="K26" s="12" t="s">
        <v>23</v>
      </c>
      <c r="L26" s="12" t="s">
        <v>24</v>
      </c>
      <c r="M26" s="28" t="s">
        <v>12</v>
      </c>
      <c r="N26" s="30" t="s">
        <v>62</v>
      </c>
    </row>
    <row r="27" spans="1:14" ht="12.75">
      <c r="A27" s="3" t="s">
        <v>60</v>
      </c>
      <c r="B27" s="21">
        <v>1</v>
      </c>
      <c r="C27" s="4">
        <v>5.6</v>
      </c>
      <c r="D27" s="4">
        <v>4</v>
      </c>
      <c r="E27" s="4">
        <v>1</v>
      </c>
      <c r="F27" s="4">
        <v>0</v>
      </c>
      <c r="G27" s="4">
        <v>126</v>
      </c>
      <c r="H27" s="4">
        <v>111</v>
      </c>
      <c r="I27" s="4">
        <v>15</v>
      </c>
      <c r="J27" s="23">
        <f>SUM(I27/C27)</f>
        <v>2.678571428571429</v>
      </c>
      <c r="K27" s="24">
        <f>SUM(H27/G27)</f>
        <v>0.8809523809523809</v>
      </c>
      <c r="L27" s="4">
        <v>0</v>
      </c>
      <c r="M27" s="29">
        <v>0</v>
      </c>
      <c r="N27" s="10">
        <v>252</v>
      </c>
    </row>
    <row r="28" spans="1:14" ht="12.75">
      <c r="A28" s="20" t="s">
        <v>50</v>
      </c>
      <c r="B28" s="22">
        <v>35</v>
      </c>
      <c r="C28" s="4">
        <v>22</v>
      </c>
      <c r="D28" s="4">
        <v>18</v>
      </c>
      <c r="E28" s="4">
        <v>4</v>
      </c>
      <c r="F28" s="4">
        <v>0</v>
      </c>
      <c r="G28" s="4">
        <v>428</v>
      </c>
      <c r="H28" s="4">
        <v>386</v>
      </c>
      <c r="I28" s="4">
        <v>42</v>
      </c>
      <c r="J28" s="23">
        <f>SUM(I28/C28)</f>
        <v>1.9090909090909092</v>
      </c>
      <c r="K28" s="24">
        <f>SUM(H28/G28)</f>
        <v>0.9018691588785047</v>
      </c>
      <c r="L28" s="4">
        <v>1</v>
      </c>
      <c r="M28" s="29">
        <v>0</v>
      </c>
      <c r="N28" s="10">
        <v>990</v>
      </c>
    </row>
    <row r="29" spans="1:14" ht="12.75">
      <c r="A29" s="6" t="s">
        <v>25</v>
      </c>
      <c r="B29" s="4" t="s">
        <v>13</v>
      </c>
      <c r="C29" s="10">
        <f aca="true" t="shared" si="2" ref="C29:I29">SUM(C27:C28)</f>
        <v>27.6</v>
      </c>
      <c r="D29" s="10">
        <f t="shared" si="2"/>
        <v>22</v>
      </c>
      <c r="E29" s="10">
        <f t="shared" si="2"/>
        <v>5</v>
      </c>
      <c r="F29" s="10">
        <f t="shared" si="2"/>
        <v>0</v>
      </c>
      <c r="G29" s="10">
        <f t="shared" si="2"/>
        <v>554</v>
      </c>
      <c r="H29" s="10">
        <f t="shared" si="2"/>
        <v>497</v>
      </c>
      <c r="I29" s="10">
        <f t="shared" si="2"/>
        <v>57</v>
      </c>
      <c r="J29" s="23">
        <f>SUM(I29/C29)</f>
        <v>2.0652173913043477</v>
      </c>
      <c r="K29" s="24">
        <f>SUM(H29/G29)</f>
        <v>0.8971119133574007</v>
      </c>
      <c r="L29" s="10">
        <f>SUM(L27:L28)</f>
        <v>1</v>
      </c>
      <c r="M29" s="26">
        <f>SUM(M27:M28)</f>
        <v>0</v>
      </c>
      <c r="N29" s="10"/>
    </row>
    <row r="30" spans="1:14" ht="12.75">
      <c r="A30" s="8" t="s">
        <v>15</v>
      </c>
      <c r="B30" s="10"/>
      <c r="C30" s="10"/>
      <c r="D30" s="10"/>
      <c r="E30" s="10"/>
      <c r="F30" s="10"/>
      <c r="G30" s="23">
        <f>SUM(G29/C29)</f>
        <v>20.07246376811594</v>
      </c>
      <c r="H30" s="23">
        <f>SUM(H29/C29)</f>
        <v>18.007246376811594</v>
      </c>
      <c r="I30" s="10"/>
      <c r="J30" s="10"/>
      <c r="K30" s="10"/>
      <c r="L30" s="10"/>
      <c r="M30" s="26"/>
      <c r="N30" s="10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7" t="s">
        <v>30</v>
      </c>
      <c r="B32" s="18"/>
      <c r="C32" s="18" t="s">
        <v>26</v>
      </c>
      <c r="D32" s="18" t="s">
        <v>27</v>
      </c>
      <c r="E32" s="18" t="s">
        <v>28</v>
      </c>
      <c r="F32" s="18" t="s">
        <v>29</v>
      </c>
      <c r="G32" s="14"/>
      <c r="H32" s="17" t="s">
        <v>30</v>
      </c>
      <c r="I32" s="18"/>
      <c r="J32" s="18" t="s">
        <v>26</v>
      </c>
      <c r="K32" s="18" t="s">
        <v>27</v>
      </c>
      <c r="L32" s="18" t="s">
        <v>28</v>
      </c>
      <c r="M32" s="18" t="s">
        <v>29</v>
      </c>
    </row>
    <row r="33" spans="1:13" ht="12.75">
      <c r="A33" s="15" t="s">
        <v>31</v>
      </c>
      <c r="B33" s="10"/>
      <c r="C33" s="10">
        <v>10</v>
      </c>
      <c r="D33" s="10">
        <v>2</v>
      </c>
      <c r="E33" s="10">
        <v>0</v>
      </c>
      <c r="F33" s="10">
        <f>SUM(C33/(C33+D33+E33))</f>
        <v>0.8333333333333334</v>
      </c>
      <c r="G33" s="16"/>
      <c r="H33" s="15" t="s">
        <v>36</v>
      </c>
      <c r="I33" s="10"/>
      <c r="J33" s="10">
        <v>15</v>
      </c>
      <c r="K33" s="10">
        <v>0</v>
      </c>
      <c r="L33" s="10">
        <v>0</v>
      </c>
      <c r="M33" s="10">
        <f>SUM(J33/(J33+K33+L33))</f>
        <v>1</v>
      </c>
    </row>
    <row r="34" spans="1:13" ht="12.75">
      <c r="A34" s="15" t="s">
        <v>32</v>
      </c>
      <c r="B34" s="10"/>
      <c r="C34" s="10">
        <v>9</v>
      </c>
      <c r="D34" s="10">
        <v>2</v>
      </c>
      <c r="E34" s="10">
        <v>0</v>
      </c>
      <c r="F34" s="10">
        <f>SUM(C34/(C34+D34+E34))</f>
        <v>0.8181818181818182</v>
      </c>
      <c r="G34" s="16"/>
      <c r="H34" s="15" t="s">
        <v>38</v>
      </c>
      <c r="I34" s="10"/>
      <c r="J34" s="10">
        <v>7</v>
      </c>
      <c r="K34" s="10">
        <v>5</v>
      </c>
      <c r="L34" s="10">
        <v>0</v>
      </c>
      <c r="M34" s="10">
        <f>SUM(J34/(J34+K34+L34))</f>
        <v>0.5833333333333334</v>
      </c>
    </row>
    <row r="35" spans="1:13" ht="12.75">
      <c r="A35" s="15" t="s">
        <v>33</v>
      </c>
      <c r="B35" s="10"/>
      <c r="C35" s="10">
        <v>3</v>
      </c>
      <c r="D35" s="10">
        <v>1</v>
      </c>
      <c r="E35" s="10">
        <v>0</v>
      </c>
      <c r="F35" s="10">
        <f>SUM(C35/(C35+D35+E35))</f>
        <v>0.75</v>
      </c>
      <c r="G35" s="16"/>
      <c r="H35" s="15" t="s">
        <v>37</v>
      </c>
      <c r="I35" s="10"/>
      <c r="J35" s="10">
        <v>7</v>
      </c>
      <c r="K35" s="10">
        <v>3</v>
      </c>
      <c r="L35" s="10">
        <v>0</v>
      </c>
      <c r="M35" s="10">
        <f>SUM(J35/(J35+K35+L35))</f>
        <v>0.7</v>
      </c>
    </row>
    <row r="36" spans="1:13" ht="12.75">
      <c r="A36" s="15" t="s">
        <v>34</v>
      </c>
      <c r="B36" s="10"/>
      <c r="C36" s="10">
        <v>22</v>
      </c>
      <c r="D36" s="10">
        <v>5</v>
      </c>
      <c r="E36" s="10">
        <v>0</v>
      </c>
      <c r="F36" s="10">
        <f>SUM(C36/(C36+D36+E36))</f>
        <v>0.8148148148148148</v>
      </c>
      <c r="G36" s="16"/>
      <c r="H36" s="15" t="s">
        <v>35</v>
      </c>
      <c r="I36" s="10"/>
      <c r="J36" s="10">
        <v>3</v>
      </c>
      <c r="K36" s="10">
        <v>1</v>
      </c>
      <c r="L36" s="10">
        <v>0</v>
      </c>
      <c r="M36" s="10">
        <f>SUM(J36/(J36+K36+L36))</f>
        <v>0.75</v>
      </c>
    </row>
  </sheetData>
  <printOptions/>
  <pageMargins left="0.5" right="0.5" top="1" bottom="0.75" header="0.5" footer="0.5"/>
  <pageSetup horizontalDpi="300" verticalDpi="300" orientation="landscape" r:id="rId1"/>
  <headerFooter alignWithMargins="0">
    <oddHeader>&amp;C&amp;"Arial,Bold"&amp;14 2001-02 Lightning Boys' Hockey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GibbonMP</cp:lastModifiedBy>
  <cp:lastPrinted>2002-02-15T12:46:55Z</cp:lastPrinted>
  <dcterms:created xsi:type="dcterms:W3CDTF">1998-12-02T16:38:12Z</dcterms:created>
  <dcterms:modified xsi:type="dcterms:W3CDTF">2006-10-11T17:46:34Z</dcterms:modified>
  <cp:category/>
  <cp:version/>
  <cp:contentType/>
  <cp:contentStatus/>
</cp:coreProperties>
</file>